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030" windowHeight="8295" activeTab="2"/>
  </bookViews>
  <sheets>
    <sheet name="Moduli" sheetId="1" r:id="rId1"/>
    <sheet name="Partecipanti" sheetId="2" r:id="rId2"/>
    <sheet name="Risultati" sheetId="3" r:id="rId3"/>
  </sheets>
  <definedNames/>
  <calcPr fullCalcOnLoad="1"/>
</workbook>
</file>

<file path=xl/sharedStrings.xml><?xml version="1.0" encoding="utf-8"?>
<sst xmlns="http://schemas.openxmlformats.org/spreadsheetml/2006/main" count="38" uniqueCount="26">
  <si>
    <t>Modulo</t>
  </si>
  <si>
    <t>Informatica</t>
  </si>
  <si>
    <t>Inglese</t>
  </si>
  <si>
    <t>Storia</t>
  </si>
  <si>
    <t>Chimica</t>
  </si>
  <si>
    <t>Italiano</t>
  </si>
  <si>
    <t>Matricola</t>
  </si>
  <si>
    <t>Cognome</t>
  </si>
  <si>
    <t>Nome</t>
  </si>
  <si>
    <t>Rossi</t>
  </si>
  <si>
    <t>Mario</t>
  </si>
  <si>
    <t>Verdi</t>
  </si>
  <si>
    <t>Giuseppe</t>
  </si>
  <si>
    <t>Neri</t>
  </si>
  <si>
    <t>Giulia</t>
  </si>
  <si>
    <t>Bianchi</t>
  </si>
  <si>
    <t>Benedetta</t>
  </si>
  <si>
    <t>Voto</t>
  </si>
  <si>
    <t>Voto minimo</t>
  </si>
  <si>
    <t>Valutazione</t>
  </si>
  <si>
    <t>Sufficiente:</t>
  </si>
  <si>
    <t>Media 1234:</t>
  </si>
  <si>
    <t>Media 5678:</t>
  </si>
  <si>
    <t>Media 9876:</t>
  </si>
  <si>
    <t>Media 5432:</t>
  </si>
  <si>
    <t>Insufficiente: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</si>
</sst>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0" fontId="31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2.7109375" style="0" customWidth="1"/>
    <col min="2" max="2" width="12.57421875" style="0" bestFit="1" customWidth="1"/>
  </cols>
  <sheetData>
    <row r="1" spans="1:2" ht="15">
      <c r="A1" s="1" t="s">
        <v>0</v>
      </c>
      <c r="B1" s="1" t="s">
        <v>18</v>
      </c>
    </row>
    <row r="2" spans="1:2" ht="15">
      <c r="A2" t="s">
        <v>1</v>
      </c>
      <c r="B2">
        <v>24</v>
      </c>
    </row>
    <row r="3" spans="1:2" ht="15">
      <c r="A3" t="s">
        <v>2</v>
      </c>
      <c r="B3">
        <v>18</v>
      </c>
    </row>
    <row r="4" spans="1:2" ht="15">
      <c r="A4" t="s">
        <v>3</v>
      </c>
      <c r="B4">
        <v>18</v>
      </c>
    </row>
    <row r="5" spans="1:2" ht="15">
      <c r="A5" t="s">
        <v>4</v>
      </c>
      <c r="B5">
        <v>20</v>
      </c>
    </row>
    <row r="6" spans="1:2" ht="15">
      <c r="A6" t="s">
        <v>5</v>
      </c>
      <c r="B6">
        <v>22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2" sqref="A2:A5"/>
    </sheetView>
  </sheetViews>
  <sheetFormatPr defaultColWidth="9.140625" defaultRowHeight="15"/>
  <cols>
    <col min="1" max="1" width="9.28125" style="0" bestFit="1" customWidth="1"/>
    <col min="2" max="2" width="9.421875" style="0" bestFit="1" customWidth="1"/>
    <col min="3" max="3" width="10.28125" style="0" bestFit="1" customWidth="1"/>
  </cols>
  <sheetData>
    <row r="1" spans="1:3" ht="15">
      <c r="A1" t="s">
        <v>6</v>
      </c>
      <c r="B1" t="s">
        <v>7</v>
      </c>
      <c r="C1" t="s">
        <v>8</v>
      </c>
    </row>
    <row r="2" spans="1:3" ht="15">
      <c r="A2">
        <v>1234</v>
      </c>
      <c r="B2" t="s">
        <v>9</v>
      </c>
      <c r="C2" t="s">
        <v>10</v>
      </c>
    </row>
    <row r="3" spans="1:3" ht="15">
      <c r="A3">
        <v>5678</v>
      </c>
      <c r="B3" t="s">
        <v>11</v>
      </c>
      <c r="C3" t="s">
        <v>12</v>
      </c>
    </row>
    <row r="4" spans="1:3" ht="15">
      <c r="A4">
        <v>9876</v>
      </c>
      <c r="B4" t="s">
        <v>13</v>
      </c>
      <c r="C4" t="s">
        <v>14</v>
      </c>
    </row>
    <row r="5" spans="1:3" ht="15">
      <c r="A5">
        <v>5432</v>
      </c>
      <c r="B5" t="s">
        <v>15</v>
      </c>
      <c r="C5" t="s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2" max="2" width="11.140625" style="0" bestFit="1" customWidth="1"/>
    <col min="4" max="4" width="10.28125" style="0" bestFit="1" customWidth="1"/>
    <col min="5" max="5" width="9.421875" style="0" bestFit="1" customWidth="1"/>
    <col min="6" max="6" width="12.28125" style="0" bestFit="1" customWidth="1"/>
    <col min="9" max="9" width="12.8515625" style="0" bestFit="1" customWidth="1"/>
  </cols>
  <sheetData>
    <row r="1" spans="1:6" ht="15">
      <c r="A1" s="1" t="s">
        <v>6</v>
      </c>
      <c r="B1" s="1" t="s">
        <v>0</v>
      </c>
      <c r="C1" s="1" t="s">
        <v>17</v>
      </c>
      <c r="D1" s="1" t="s">
        <v>8</v>
      </c>
      <c r="E1" s="1" t="s">
        <v>7</v>
      </c>
      <c r="F1" s="1" t="s">
        <v>19</v>
      </c>
    </row>
    <row r="2" spans="1:6" ht="15">
      <c r="A2">
        <v>5678</v>
      </c>
      <c r="B2" t="s">
        <v>1</v>
      </c>
      <c r="C2">
        <v>19</v>
      </c>
      <c r="D2" t="str">
        <f>VLOOKUP(A2,Partecipanti!$A$2:$C$5,3,FALSE)</f>
        <v>Giuseppe</v>
      </c>
      <c r="E2" t="str">
        <f>VLOOKUP($A2,Partecipanti!$A$2:$C$5,2,FALSE)</f>
        <v>Verdi</v>
      </c>
      <c r="F2" t="str">
        <f>IF(C2&lt;VLOOKUP(B2,Moduli!$A$2:$B$6,2,FALSE),"Insufficiente","Sufficiente")</f>
        <v>Insufficiente</v>
      </c>
    </row>
    <row r="3" spans="1:6" ht="15">
      <c r="A3">
        <v>5678</v>
      </c>
      <c r="B3" t="s">
        <v>4</v>
      </c>
      <c r="C3">
        <v>20</v>
      </c>
      <c r="D3" t="str">
        <f>VLOOKUP(A3,Partecipanti!$A$2:$C$5,3,FALSE)</f>
        <v>Giuseppe</v>
      </c>
      <c r="E3" t="str">
        <f>VLOOKUP($A3,Partecipanti!$A$2:$C$5,2,FALSE)</f>
        <v>Verdi</v>
      </c>
      <c r="F3" t="str">
        <f>IF(C3&lt;VLOOKUP(B3,Moduli!$A$2:$B$6,2,FALSE),"Insufficiente","Sufficiente")</f>
        <v>Sufficiente</v>
      </c>
    </row>
    <row r="4" spans="1:10" ht="15">
      <c r="A4">
        <v>1234</v>
      </c>
      <c r="B4" t="s">
        <v>3</v>
      </c>
      <c r="C4">
        <v>20</v>
      </c>
      <c r="D4" t="str">
        <f>VLOOKUP(A4,Partecipanti!$A$2:$C$5,3,FALSE)</f>
        <v>Mario</v>
      </c>
      <c r="E4" t="str">
        <f>VLOOKUP($A4,Partecipanti!$A$2:$C$5,2,FALSE)</f>
        <v>Rossi</v>
      </c>
      <c r="F4" t="str">
        <f>IF(C4&lt;VLOOKUP(B4,Moduli!$A$2:$B$6,2,FALSE),"Insufficiente","Sufficiente")</f>
        <v>Sufficiente</v>
      </c>
      <c r="I4" t="s">
        <v>20</v>
      </c>
      <c r="J4">
        <f>COUNTIF(F2:F9,"Sufficiente")</f>
        <v>6</v>
      </c>
    </row>
    <row r="5" spans="1:10" ht="15">
      <c r="A5">
        <v>9876</v>
      </c>
      <c r="B5" t="s">
        <v>5</v>
      </c>
      <c r="C5">
        <v>21</v>
      </c>
      <c r="D5" t="str">
        <f>VLOOKUP(A5,Partecipanti!$A$2:$C$5,3,FALSE)</f>
        <v>Giulia</v>
      </c>
      <c r="E5" t="str">
        <f>VLOOKUP($A5,Partecipanti!$A$2:$C$5,2,FALSE)</f>
        <v>Neri</v>
      </c>
      <c r="F5" t="str">
        <f>IF(C5&lt;VLOOKUP(B5,Moduli!$A$2:$B$6,2,FALSE),"Insufficiente","Sufficiente")</f>
        <v>Insufficiente</v>
      </c>
      <c r="I5" t="s">
        <v>25</v>
      </c>
      <c r="J5">
        <f>COUNTIF(F2:F9,"Insufficiente")</f>
        <v>2</v>
      </c>
    </row>
    <row r="6" spans="1:10" ht="15">
      <c r="A6">
        <v>9876</v>
      </c>
      <c r="B6" t="s">
        <v>3</v>
      </c>
      <c r="C6">
        <v>22</v>
      </c>
      <c r="D6" t="str">
        <f>VLOOKUP(A6,Partecipanti!$A$2:$C$5,3,FALSE)</f>
        <v>Giulia</v>
      </c>
      <c r="E6" t="str">
        <f>VLOOKUP($A6,Partecipanti!$A$2:$C$5,2,FALSE)</f>
        <v>Neri</v>
      </c>
      <c r="F6" t="str">
        <f>IF(C6&lt;VLOOKUP(B6,Moduli!$A$2:$B$6,2,FALSE),"Insufficiente","Sufficiente")</f>
        <v>Sufficiente</v>
      </c>
      <c r="I6" t="s">
        <v>21</v>
      </c>
      <c r="J6">
        <f>SUMIF($A$2:$A$9,"1234",$C$2:$C$9)/COUNTIF($A$2:$A$9,"1234")</f>
        <v>25</v>
      </c>
    </row>
    <row r="7" spans="1:10" ht="15">
      <c r="A7">
        <v>5432</v>
      </c>
      <c r="B7" t="s">
        <v>4</v>
      </c>
      <c r="C7">
        <v>27</v>
      </c>
      <c r="D7" t="str">
        <f>VLOOKUP(A7,Partecipanti!$A$2:$C$5,3,FALSE)</f>
        <v>Benedetta</v>
      </c>
      <c r="E7" t="str">
        <f>VLOOKUP($A7,Partecipanti!$A$2:$C$5,2,FALSE)</f>
        <v>Bianchi</v>
      </c>
      <c r="F7" t="str">
        <f>IF(C7&lt;VLOOKUP(B7,Moduli!$A$2:$B$6,2,FALSE),"Insufficiente","Sufficiente")</f>
        <v>Sufficiente</v>
      </c>
      <c r="I7" t="s">
        <v>22</v>
      </c>
      <c r="J7">
        <f>SUMIF($A$2:$A$9,"5678",$C$2:$C$9)/COUNTIF($A$2:$A$9,"5678")</f>
        <v>19.5</v>
      </c>
    </row>
    <row r="8" spans="1:10" ht="15">
      <c r="A8">
        <v>1234</v>
      </c>
      <c r="B8" t="s">
        <v>1</v>
      </c>
      <c r="C8">
        <v>30</v>
      </c>
      <c r="D8" t="str">
        <f>VLOOKUP(A8,Partecipanti!$A$2:$C$5,3,FALSE)</f>
        <v>Mario</v>
      </c>
      <c r="E8" t="str">
        <f>VLOOKUP($A8,Partecipanti!$A$2:$C$5,2,FALSE)</f>
        <v>Rossi</v>
      </c>
      <c r="F8" t="str">
        <f>IF(C8&lt;VLOOKUP(B8,Moduli!$A$2:$B$6,2,FALSE),"Insufficiente","Sufficiente")</f>
        <v>Sufficiente</v>
      </c>
      <c r="I8" t="s">
        <v>23</v>
      </c>
      <c r="J8">
        <f>SUMIF($A$2:$A$9,"9876",$C$2:$C$9)/COUNTIF($A$2:$A$9,"9876")</f>
        <v>21.5</v>
      </c>
    </row>
    <row r="9" spans="1:10" ht="15">
      <c r="A9">
        <v>5432</v>
      </c>
      <c r="B9" t="s">
        <v>2</v>
      </c>
      <c r="C9">
        <v>30</v>
      </c>
      <c r="D9" t="str">
        <f>VLOOKUP(A9,Partecipanti!$A$2:$C$5,3,FALSE)</f>
        <v>Benedetta</v>
      </c>
      <c r="E9" t="str">
        <f>VLOOKUP($A9,Partecipanti!$A$2:$C$5,2,FALSE)</f>
        <v>Bianchi</v>
      </c>
      <c r="F9" t="str">
        <f>IF(C9&lt;VLOOKUP(B9,Moduli!$A$2:$B$6,2,FALSE),"Insufficiente","Sufficiente")</f>
        <v>Sufficiente</v>
      </c>
      <c r="I9" t="s">
        <v>24</v>
      </c>
      <c r="J9">
        <f>SUMIF($A$2:$A$9,"5432",$C$2:$C$9)/COUNTIF($A$2:$A$9,"5432")</f>
        <v>28.5</v>
      </c>
    </row>
  </sheetData>
  <sheetProtection/>
  <conditionalFormatting sqref="F2:F9">
    <cfRule type="cellIs" priority="1" dxfId="7" operator="equal" stopIfTrue="1">
      <formula>"Sufficiente"</formula>
    </cfRule>
    <cfRule type="cellIs" priority="2" dxfId="0" operator="equal" stopIfTrue="1">
      <formula>"Insufficiente"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Salvatoruccio</dc:creator>
  <cp:keywords/>
  <dc:description/>
  <cp:lastModifiedBy>Salvatoruccio</cp:lastModifiedBy>
  <dcterms:created xsi:type="dcterms:W3CDTF">2010-01-18T08:35:01Z</dcterms:created>
  <dcterms:modified xsi:type="dcterms:W3CDTF">2010-01-18T12:51:51Z</dcterms:modified>
  <cp:category/>
  <cp:version/>
  <cp:contentType/>
  <cp:contentStatus/>
</cp:coreProperties>
</file>